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stm002\AppData\Local\Microsoft\Windows\INetCache\Content.Outlook\YK9L496F\"/>
    </mc:Choice>
  </mc:AlternateContent>
  <xr:revisionPtr revIDLastSave="0" documentId="13_ncr:1_{93B3C151-8FFB-4246-8983-9C8C4C74F1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raining Schedule" sheetId="1" r:id="rId1"/>
  </sheets>
  <definedNames>
    <definedName name="_xlnm.Print_Area" localSheetId="0">'Training Schedule'!$A$1:$L$33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" l="1"/>
  <c r="M21" i="1"/>
  <c r="N21" i="1" s="1"/>
  <c r="O21" i="1"/>
  <c r="P21" i="1"/>
  <c r="Q21" i="1"/>
  <c r="S21" i="1"/>
  <c r="K22" i="1"/>
  <c r="M22" i="1"/>
  <c r="N22" i="1" s="1"/>
  <c r="O22" i="1"/>
  <c r="P22" i="1"/>
  <c r="Q22" i="1"/>
  <c r="S22" i="1"/>
  <c r="K23" i="1"/>
  <c r="M23" i="1"/>
  <c r="N23" i="1" s="1"/>
  <c r="O23" i="1"/>
  <c r="P23" i="1"/>
  <c r="Q23" i="1"/>
  <c r="R23" i="1" s="1"/>
  <c r="S23" i="1"/>
  <c r="K24" i="1"/>
  <c r="M24" i="1"/>
  <c r="N24" i="1" s="1"/>
  <c r="O24" i="1"/>
  <c r="P24" i="1"/>
  <c r="Q24" i="1"/>
  <c r="S24" i="1"/>
  <c r="K25" i="1"/>
  <c r="M25" i="1"/>
  <c r="N25" i="1" s="1"/>
  <c r="O25" i="1"/>
  <c r="P25" i="1"/>
  <c r="Q25" i="1"/>
  <c r="S25" i="1"/>
  <c r="K26" i="1"/>
  <c r="M26" i="1"/>
  <c r="N26" i="1" s="1"/>
  <c r="O26" i="1"/>
  <c r="P26" i="1"/>
  <c r="Q26" i="1"/>
  <c r="S26" i="1"/>
  <c r="K27" i="1"/>
  <c r="M27" i="1"/>
  <c r="N27" i="1" s="1"/>
  <c r="O27" i="1"/>
  <c r="P27" i="1"/>
  <c r="Q27" i="1"/>
  <c r="S27" i="1"/>
  <c r="K13" i="1"/>
  <c r="M13" i="1"/>
  <c r="N13" i="1" s="1"/>
  <c r="O13" i="1"/>
  <c r="P13" i="1"/>
  <c r="Q13" i="1"/>
  <c r="S13" i="1"/>
  <c r="K14" i="1"/>
  <c r="M14" i="1"/>
  <c r="N14" i="1" s="1"/>
  <c r="O14" i="1"/>
  <c r="P14" i="1"/>
  <c r="Q14" i="1"/>
  <c r="S14" i="1"/>
  <c r="K15" i="1"/>
  <c r="M15" i="1"/>
  <c r="N15" i="1" s="1"/>
  <c r="O15" i="1"/>
  <c r="P15" i="1"/>
  <c r="Q15" i="1"/>
  <c r="S15" i="1"/>
  <c r="K16" i="1"/>
  <c r="M16" i="1"/>
  <c r="N16" i="1" s="1"/>
  <c r="O16" i="1"/>
  <c r="P16" i="1"/>
  <c r="Q16" i="1"/>
  <c r="S16" i="1"/>
  <c r="K17" i="1"/>
  <c r="M17" i="1"/>
  <c r="N17" i="1" s="1"/>
  <c r="O17" i="1"/>
  <c r="P17" i="1"/>
  <c r="Q17" i="1"/>
  <c r="S17" i="1"/>
  <c r="K18" i="1"/>
  <c r="M18" i="1"/>
  <c r="N18" i="1" s="1"/>
  <c r="O18" i="1"/>
  <c r="P18" i="1"/>
  <c r="Q18" i="1"/>
  <c r="S18" i="1"/>
  <c r="K19" i="1"/>
  <c r="M19" i="1"/>
  <c r="N19" i="1" s="1"/>
  <c r="O19" i="1"/>
  <c r="P19" i="1"/>
  <c r="Q19" i="1"/>
  <c r="S19" i="1"/>
  <c r="K20" i="1"/>
  <c r="M20" i="1"/>
  <c r="N20" i="1" s="1"/>
  <c r="O20" i="1"/>
  <c r="P20" i="1"/>
  <c r="Q20" i="1"/>
  <c r="S20" i="1"/>
  <c r="K12" i="1"/>
  <c r="M12" i="1"/>
  <c r="N12" i="1" s="1"/>
  <c r="O12" i="1"/>
  <c r="P12" i="1"/>
  <c r="Q12" i="1"/>
  <c r="S12" i="1"/>
  <c r="L22" i="1" l="1"/>
  <c r="L17" i="1"/>
  <c r="L13" i="1"/>
  <c r="L12" i="1"/>
  <c r="R19" i="1"/>
  <c r="L19" i="1"/>
  <c r="R20" i="1"/>
  <c r="L20" i="1"/>
  <c r="R18" i="1"/>
  <c r="L18" i="1"/>
  <c r="R16" i="1"/>
  <c r="L16" i="1"/>
  <c r="R14" i="1"/>
  <c r="L14" i="1"/>
  <c r="R24" i="1"/>
  <c r="L24" i="1"/>
  <c r="R21" i="1"/>
  <c r="L21" i="1"/>
  <c r="L27" i="1"/>
  <c r="R27" i="1"/>
  <c r="L26" i="1"/>
  <c r="R15" i="1"/>
  <c r="L15" i="1"/>
  <c r="L23" i="1"/>
  <c r="R25" i="1"/>
  <c r="L25" i="1"/>
  <c r="R26" i="1"/>
  <c r="R22" i="1"/>
  <c r="R17" i="1"/>
  <c r="R13" i="1"/>
  <c r="R12" i="1"/>
  <c r="L29" i="1" l="1"/>
</calcChain>
</file>

<file path=xl/sharedStrings.xml><?xml version="1.0" encoding="utf-8"?>
<sst xmlns="http://schemas.openxmlformats.org/spreadsheetml/2006/main" count="32" uniqueCount="24">
  <si>
    <t>Training Programme Title:</t>
  </si>
  <si>
    <t>Training Schedule Template</t>
  </si>
  <si>
    <t xml:space="preserve">Group Number: </t>
  </si>
  <si>
    <t>Break Time No. 1</t>
  </si>
  <si>
    <t>Break Time No. 2</t>
  </si>
  <si>
    <t>Break Time No. 3</t>
  </si>
  <si>
    <t>Name of Beneficiary:</t>
  </si>
  <si>
    <r>
      <t xml:space="preserve">Duration 
</t>
    </r>
    <r>
      <rPr>
        <b/>
        <sz val="10"/>
        <color theme="1"/>
        <rFont val="Calibri"/>
        <family val="2"/>
        <scheme val="minor"/>
      </rPr>
      <t xml:space="preserve">(excluding break time) 
</t>
    </r>
    <r>
      <rPr>
        <b/>
        <sz val="11"/>
        <color theme="1"/>
        <rFont val="Calibri"/>
        <family val="2"/>
        <scheme val="minor"/>
      </rPr>
      <t>Eligible for IIS Funding</t>
    </r>
  </si>
  <si>
    <r>
      <t xml:space="preserve">Duration
</t>
    </r>
    <r>
      <rPr>
        <b/>
        <sz val="10"/>
        <color theme="1"/>
        <rFont val="Calibri"/>
        <family val="2"/>
        <scheme val="minor"/>
      </rPr>
      <t>(excluding break time)</t>
    </r>
  </si>
  <si>
    <r>
      <t xml:space="preserve">End Time
</t>
    </r>
    <r>
      <rPr>
        <b/>
        <sz val="10"/>
        <color theme="1"/>
        <rFont val="Calibri"/>
        <family val="2"/>
        <scheme val="minor"/>
      </rPr>
      <t>(hh:mm)</t>
    </r>
  </si>
  <si>
    <r>
      <t xml:space="preserve">Start Time
</t>
    </r>
    <r>
      <rPr>
        <b/>
        <sz val="10"/>
        <color theme="1"/>
        <rFont val="Calibri"/>
        <family val="2"/>
        <scheme val="minor"/>
      </rPr>
      <t>(hh:mm)</t>
    </r>
  </si>
  <si>
    <r>
      <t xml:space="preserve">Start Time
</t>
    </r>
    <r>
      <rPr>
        <b/>
        <i/>
        <sz val="10"/>
        <color theme="1"/>
        <rFont val="Calibri"/>
        <family val="2"/>
        <scheme val="minor"/>
      </rPr>
      <t>(hh:mm)</t>
    </r>
  </si>
  <si>
    <r>
      <t xml:space="preserve">End Time
</t>
    </r>
    <r>
      <rPr>
        <b/>
        <i/>
        <sz val="10"/>
        <color theme="1"/>
        <rFont val="Calibri"/>
        <family val="2"/>
        <scheme val="minor"/>
      </rPr>
      <t>(hh:mm)</t>
    </r>
  </si>
  <si>
    <r>
      <t xml:space="preserve">Date 
</t>
    </r>
    <r>
      <rPr>
        <b/>
        <sz val="10"/>
        <color theme="1"/>
        <rFont val="Calibri"/>
        <family val="2"/>
        <scheme val="minor"/>
      </rPr>
      <t>(dd/mm/yyyy)</t>
    </r>
  </si>
  <si>
    <r>
      <rPr>
        <b/>
        <sz val="9"/>
        <color theme="1"/>
        <rFont val="Calibri"/>
        <family val="2"/>
        <scheme val="minor"/>
      </rPr>
      <t>Was training duration reduced to 8 hours per day?</t>
    </r>
    <r>
      <rPr>
        <sz val="9"/>
        <color theme="1"/>
        <rFont val="Calibri"/>
        <family val="2"/>
        <scheme val="minor"/>
      </rPr>
      <t xml:space="preserve">
</t>
    </r>
    <r>
      <rPr>
        <i/>
        <sz val="9"/>
        <color theme="1"/>
        <rFont val="Calibri"/>
        <family val="2"/>
        <scheme val="minor"/>
      </rPr>
      <t>Please note that this is the maximum amount of hours that can be claimed for each day of training.</t>
    </r>
  </si>
  <si>
    <r>
      <rPr>
        <b/>
        <sz val="9"/>
        <color theme="1"/>
        <rFont val="Calibri"/>
        <family val="2"/>
        <scheme val="minor"/>
      </rPr>
      <t>Were 15 minutes (0.25 hours) deducted from each day of training ?</t>
    </r>
    <r>
      <rPr>
        <sz val="9"/>
        <color theme="1"/>
        <rFont val="Calibri"/>
        <family val="2"/>
        <scheme val="minor"/>
      </rPr>
      <t xml:space="preserve">
</t>
    </r>
    <r>
      <rPr>
        <i/>
        <sz val="9"/>
        <color theme="1"/>
        <rFont val="Calibri"/>
        <family val="2"/>
        <scheme val="minor"/>
      </rPr>
      <t xml:space="preserve">This is because after 6 hours of training there should be at least a 15 minutes break as per “S.L. 452.87 – Organisation of Working Time Regulations”.  </t>
    </r>
  </si>
  <si>
    <t>Breaks</t>
  </si>
  <si>
    <t>Total Duration Including Breaks</t>
  </si>
  <si>
    <t>Duration of Course with breaks removed</t>
  </si>
  <si>
    <t>HH:MM</t>
  </si>
  <si>
    <t>Decimal</t>
  </si>
  <si>
    <t>Figure to be inserted in the IIS 21-27 Application Form:</t>
  </si>
  <si>
    <r>
      <t xml:space="preserve">Classroom training: Insert </t>
    </r>
    <r>
      <rPr>
        <b/>
        <u/>
        <sz val="11"/>
        <color rgb="FFFF0000"/>
        <rFont val="Calibri"/>
        <family val="2"/>
        <scheme val="minor"/>
      </rPr>
      <t>Training venue address</t>
    </r>
    <r>
      <rPr>
        <b/>
        <sz val="11"/>
        <color rgb="FFFF0000"/>
        <rFont val="Calibri"/>
        <family val="2"/>
        <scheme val="minor"/>
      </rPr>
      <t xml:space="preserve"> to each session.
Online learning: Insert</t>
    </r>
    <r>
      <rPr>
        <b/>
        <u/>
        <sz val="11"/>
        <color rgb="FFFF0000"/>
        <rFont val="Calibri"/>
        <family val="2"/>
        <scheme val="minor"/>
      </rPr>
      <t xml:space="preserve"> links to each training session</t>
    </r>
    <r>
      <rPr>
        <b/>
        <sz val="11"/>
        <color rgb="FFFF0000"/>
        <rFont val="Calibri"/>
        <family val="2"/>
        <scheme val="minor"/>
      </rPr>
      <t xml:space="preserve">.                                                                                 </t>
    </r>
  </si>
  <si>
    <t>V3 - 02/03/2026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</si>
</sst>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d\ dd/mm/yyyy"/>
    <numFmt numFmtId="165" formatCode="00.00"/>
    <numFmt numFmtId="166" formatCode="[hh]:mm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164" fontId="0" fillId="3" borderId="1" xfId="0" applyNumberFormat="1" applyFill="1" applyBorder="1" applyAlignment="1" applyProtection="1">
      <alignment horizontal="left" vertical="center"/>
      <protection locked="0"/>
    </xf>
    <xf numFmtId="0" fontId="0" fillId="2" borderId="0" xfId="0" applyFill="1" applyAlignment="1">
      <alignment vertical="center"/>
    </xf>
    <xf numFmtId="0" fontId="0" fillId="3" borderId="0" xfId="0" applyFill="1"/>
    <xf numFmtId="0" fontId="0" fillId="2" borderId="0" xfId="0" applyFill="1"/>
    <xf numFmtId="0" fontId="0" fillId="3" borderId="0" xfId="0" applyFill="1" applyAlignment="1">
      <alignment vertical="center"/>
    </xf>
    <xf numFmtId="0" fontId="1" fillId="3" borderId="1" xfId="0" applyFont="1" applyFill="1" applyBorder="1" applyAlignment="1">
      <alignment horizontal="left" vertical="center"/>
    </xf>
    <xf numFmtId="0" fontId="3" fillId="3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20" fontId="0" fillId="3" borderId="1" xfId="0" applyNumberFormat="1" applyFill="1" applyBorder="1" applyAlignment="1" applyProtection="1">
      <alignment horizontal="center" vertical="center"/>
      <protection locked="0"/>
    </xf>
    <xf numFmtId="164" fontId="0" fillId="3" borderId="0" xfId="0" applyNumberFormat="1" applyFill="1" applyAlignment="1" applyProtection="1">
      <alignment horizontal="left" vertical="center"/>
      <protection locked="0"/>
    </xf>
    <xf numFmtId="20" fontId="0" fillId="3" borderId="0" xfId="0" applyNumberFormat="1" applyFill="1" applyAlignment="1" applyProtection="1">
      <alignment horizontal="center" vertical="center"/>
      <protection locked="0"/>
    </xf>
    <xf numFmtId="166" fontId="0" fillId="3" borderId="0" xfId="0" applyNumberFormat="1" applyFill="1" applyAlignment="1" applyProtection="1">
      <alignment horizontal="left" vertical="center" wrapText="1"/>
      <protection locked="0"/>
    </xf>
    <xf numFmtId="166" fontId="0" fillId="3" borderId="0" xfId="0" applyNumberFormat="1" applyFill="1" applyAlignment="1">
      <alignment horizontal="center" vertical="center"/>
    </xf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3" borderId="15" xfId="0" applyFill="1" applyBorder="1"/>
    <xf numFmtId="0" fontId="0" fillId="3" borderId="16" xfId="0" applyFill="1" applyBorder="1"/>
    <xf numFmtId="0" fontId="0" fillId="3" borderId="15" xfId="0" applyFill="1" applyBorder="1" applyAlignment="1">
      <alignment horizontal="left"/>
    </xf>
    <xf numFmtId="0" fontId="0" fillId="3" borderId="16" xfId="0" applyFill="1" applyBorder="1" applyAlignment="1">
      <alignment vertical="center"/>
    </xf>
    <xf numFmtId="0" fontId="1" fillId="3" borderId="0" xfId="0" applyFont="1" applyFill="1" applyAlignment="1">
      <alignment horizontal="right"/>
    </xf>
    <xf numFmtId="166" fontId="0" fillId="3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horizontal="center" vertical="center"/>
    </xf>
    <xf numFmtId="20" fontId="0" fillId="2" borderId="1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166" fontId="0" fillId="4" borderId="4" xfId="0" applyNumberFormat="1" applyFill="1" applyBorder="1" applyAlignment="1">
      <alignment horizontal="center" vertical="center"/>
    </xf>
    <xf numFmtId="2" fontId="0" fillId="3" borderId="19" xfId="0" applyNumberFormat="1" applyFill="1" applyBorder="1" applyAlignment="1">
      <alignment horizontal="center" vertical="center"/>
    </xf>
    <xf numFmtId="166" fontId="0" fillId="3" borderId="1" xfId="0" applyNumberForma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0" fillId="3" borderId="12" xfId="0" applyFill="1" applyBorder="1" applyAlignment="1">
      <alignment horizontal="left"/>
    </xf>
    <xf numFmtId="0" fontId="0" fillId="3" borderId="13" xfId="0" applyFill="1" applyBorder="1"/>
    <xf numFmtId="0" fontId="0" fillId="3" borderId="14" xfId="0" applyFill="1" applyBorder="1"/>
    <xf numFmtId="0" fontId="0" fillId="3" borderId="17" xfId="0" applyFill="1" applyBorder="1"/>
    <xf numFmtId="0" fontId="0" fillId="3" borderId="20" xfId="0" applyFill="1" applyBorder="1"/>
    <xf numFmtId="0" fontId="0" fillId="3" borderId="18" xfId="0" applyFill="1" applyBorder="1"/>
    <xf numFmtId="166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>
      <alignment horizontal="left" wrapText="1"/>
    </xf>
    <xf numFmtId="0" fontId="7" fillId="3" borderId="7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0" fontId="7" fillId="3" borderId="9" xfId="0" applyFont="1" applyFill="1" applyBorder="1" applyAlignment="1">
      <alignment horizontal="left" wrapText="1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1" fillId="3" borderId="2" xfId="0" applyFont="1" applyFill="1" applyBorder="1" applyAlignment="1" applyProtection="1">
      <alignment horizontal="left" vertical="center"/>
      <protection locked="0"/>
    </xf>
    <xf numFmtId="0" fontId="1" fillId="3" borderId="8" xfId="0" applyFont="1" applyFill="1" applyBorder="1" applyAlignment="1" applyProtection="1">
      <alignment horizontal="left" vertical="center"/>
      <protection locked="0"/>
    </xf>
    <xf numFmtId="0" fontId="1" fillId="3" borderId="3" xfId="0" applyFont="1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166" fontId="1" fillId="5" borderId="27" xfId="0" applyNumberFormat="1" applyFont="1" applyFill="1" applyBorder="1" applyAlignment="1">
      <alignment horizontal="center" vertical="center"/>
    </xf>
    <xf numFmtId="166" fontId="1" fillId="5" borderId="29" xfId="0" applyNumberFormat="1" applyFont="1" applyFill="1" applyBorder="1" applyAlignment="1">
      <alignment horizontal="center" vertical="center"/>
    </xf>
    <xf numFmtId="165" fontId="1" fillId="5" borderId="28" xfId="0" applyNumberFormat="1" applyFont="1" applyFill="1" applyBorder="1" applyAlignment="1">
      <alignment horizontal="center" vertical="center"/>
    </xf>
    <xf numFmtId="165" fontId="1" fillId="5" borderId="30" xfId="0" applyNumberFormat="1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110067</xdr:colOff>
      <xdr:row>1</xdr:row>
      <xdr:rowOff>118533</xdr:rowOff>
    </xdr:from>
    <xdr:to>
      <xdr:col>1</xdr:col>
      <xdr:colOff>563880</xdr:colOff>
      <xdr:row>1</xdr:row>
      <xdr:rowOff>1185333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333E909-0DBA-3580-E82D-DEDABDF4D1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321" t="9416" r="3290" b="5836"/>
        <a:stretch/>
      </xdr:blipFill>
      <xdr:spPr>
        <a:xfrm>
          <a:off x="110067" y="118533"/>
          <a:ext cx="2353733" cy="1066800"/>
        </a:xfrm>
        <a:prstGeom prst="rect">
          <a:avLst/>
        </a:prstGeom>
      </xdr:spPr>
    </xdr:pic>
    <xdr:clientData/>
  </xdr:twoCellAnchor>
  <xdr:twoCellAnchor editAs="oneCell">
    <xdr:from>
      <xdr:col>6</xdr:col>
      <xdr:colOff>441961</xdr:colOff>
      <xdr:row>1</xdr:row>
      <xdr:rowOff>84667</xdr:rowOff>
    </xdr:from>
    <xdr:to>
      <xdr:col>8</xdr:col>
      <xdr:colOff>33046</xdr:colOff>
      <xdr:row>1</xdr:row>
      <xdr:rowOff>1117600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D31CD16-7303-11E4-5F1B-3102029307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7349" r="7086"/>
        <a:stretch/>
      </xdr:blipFill>
      <xdr:spPr>
        <a:xfrm>
          <a:off x="5437294" y="84667"/>
          <a:ext cx="1063439" cy="1032933"/>
        </a:xfrm>
        <a:prstGeom prst="rect">
          <a:avLst/>
        </a:prstGeom>
      </xdr:spPr>
    </xdr:pic>
    <xdr:clientData/>
  </xdr:twoCellAnchor>
  <xdr:twoCellAnchor editAs="oneCell">
    <xdr:from>
      <xdr:col>10</xdr:col>
      <xdr:colOff>1074421</xdr:colOff>
      <xdr:row>1</xdr:row>
      <xdr:rowOff>143933</xdr:rowOff>
    </xdr:from>
    <xdr:to>
      <xdr:col>11</xdr:col>
      <xdr:colOff>1329267</xdr:colOff>
      <xdr:row>1</xdr:row>
      <xdr:rowOff>1230567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BF66691-64DC-F06D-B139-47E8313599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1697" r="5159"/>
        <a:stretch/>
      </xdr:blipFill>
      <xdr:spPr>
        <a:xfrm>
          <a:off x="10040621" y="143933"/>
          <a:ext cx="1338580" cy="1086634"/>
        </a:xfrm>
        <a:prstGeom prst="rect">
          <a:avLst/>
        </a:prstGeom>
      </xdr:spPr>
    </xdr:pic>
    <xdr:clientData/>
  </xdr:twoCellAnchor>
  <xdr:twoCellAnchor editAs="oneCell">
    <xdr:from>
      <xdr:col>9</xdr:col>
      <xdr:colOff>19977</xdr:colOff>
      <xdr:row>30</xdr:row>
      <xdr:rowOff>72077</xdr:rowOff>
    </xdr:from>
    <xdr:to>
      <xdr:col>9</xdr:col>
      <xdr:colOff>2461260</xdr:colOff>
      <xdr:row>32</xdr:row>
      <xdr:rowOff>210039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6D2BE2B-85E8-823C-E3CA-97A970A0B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7037" y="10000937"/>
          <a:ext cx="2441283" cy="5037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I33"/>
  <sheetViews>
    <sheetView showGridLines="0" tabSelected="1" topLeftCell="A2" zoomScaleNormal="100" workbookViewId="0">
      <selection activeCell="A12" sqref="A12"/>
    </sheetView>
  </sheetViews>
  <sheetFormatPr defaultColWidth="9.33203125" defaultRowHeight="14.4" x14ac:dyDescent="0.3"/>
  <cols>
    <col min="1" max="1" width="27.6640625" style="4" customWidth="1"/>
    <col min="2" max="9" width="10.6640625" style="4" customWidth="1"/>
    <col min="10" max="10" width="40.6640625" style="4" customWidth="1"/>
    <col min="11" max="11" width="1.6640625" style="4" hidden="1" customWidth="1"/>
    <col min="12" max="12" width="21.33203125" style="4" customWidth="1"/>
    <col min="13" max="17" width="12.33203125" style="8" hidden="1" customWidth="1"/>
    <col min="18" max="18" width="12.33203125" style="4" hidden="1" customWidth="1"/>
    <col min="19" max="35" width="9.33203125" style="4" hidden="1" customWidth="1"/>
    <col min="36" max="62" width="0" style="4" hidden="1" customWidth="1"/>
    <col min="63" max="63" width="12.33203125" style="4" customWidth="1"/>
    <col min="64" max="16384" width="9.33203125" style="4"/>
  </cols>
  <sheetData>
    <row r="1" spans="1:19" hidden="1" x14ac:dyDescent="0.3">
      <c r="A1" s="17"/>
      <c r="B1" s="18"/>
      <c r="C1" s="18"/>
      <c r="D1" s="18"/>
      <c r="E1" s="18"/>
      <c r="F1" s="18"/>
      <c r="G1" s="18"/>
      <c r="H1" s="18"/>
      <c r="I1" s="18"/>
      <c r="J1" s="18"/>
      <c r="K1" s="18"/>
      <c r="L1" s="19"/>
    </row>
    <row r="2" spans="1:19" s="2" customFormat="1" ht="110.25" customHeight="1" x14ac:dyDescent="0.35">
      <c r="A2" s="46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8"/>
      <c r="M2" s="8"/>
      <c r="N2" s="8"/>
      <c r="O2" s="8"/>
      <c r="P2" s="8"/>
      <c r="Q2" s="8"/>
    </row>
    <row r="3" spans="1:19" ht="10.199999999999999" customHeight="1" x14ac:dyDescent="0.3">
      <c r="A3" s="20"/>
      <c r="B3" s="3"/>
      <c r="C3" s="3"/>
      <c r="D3" s="3"/>
      <c r="E3" s="3"/>
      <c r="F3" s="3"/>
      <c r="G3" s="3"/>
      <c r="H3" s="3"/>
      <c r="I3" s="3"/>
      <c r="J3" s="3"/>
      <c r="K3" s="3"/>
      <c r="L3" s="21"/>
    </row>
    <row r="4" spans="1:19" s="2" customFormat="1" ht="20.100000000000001" customHeight="1" x14ac:dyDescent="0.3">
      <c r="A4" s="6" t="s">
        <v>6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8"/>
      <c r="N4" s="8"/>
      <c r="O4" s="8"/>
      <c r="P4" s="8"/>
      <c r="Q4" s="8"/>
    </row>
    <row r="5" spans="1:19" ht="10.199999999999999" customHeight="1" x14ac:dyDescent="0.3">
      <c r="A5" s="22"/>
      <c r="B5" s="3"/>
      <c r="C5" s="3"/>
      <c r="D5" s="3"/>
      <c r="E5" s="3"/>
      <c r="F5" s="3"/>
      <c r="G5" s="3"/>
      <c r="H5" s="3"/>
      <c r="I5" s="3"/>
      <c r="J5" s="3"/>
      <c r="K5" s="3"/>
      <c r="L5" s="21"/>
    </row>
    <row r="6" spans="1:19" ht="20.100000000000001" customHeight="1" x14ac:dyDescent="0.3">
      <c r="A6" s="6" t="s">
        <v>0</v>
      </c>
      <c r="B6" s="49"/>
      <c r="C6" s="50"/>
      <c r="D6" s="50"/>
      <c r="E6" s="50"/>
      <c r="F6" s="50"/>
      <c r="G6" s="50"/>
      <c r="H6" s="50"/>
      <c r="I6" s="50"/>
      <c r="J6" s="50"/>
      <c r="K6" s="50"/>
      <c r="L6" s="51"/>
    </row>
    <row r="7" spans="1:19" ht="10.199999999999999" customHeight="1" x14ac:dyDescent="0.3">
      <c r="A7" s="33"/>
      <c r="B7" s="34"/>
      <c r="C7" s="34"/>
      <c r="D7" s="34"/>
      <c r="E7" s="34"/>
      <c r="F7" s="34"/>
      <c r="G7" s="34"/>
      <c r="H7" s="34"/>
      <c r="I7" s="34"/>
      <c r="J7" s="34"/>
      <c r="K7" s="34"/>
      <c r="L7" s="35"/>
    </row>
    <row r="8" spans="1:19" s="2" customFormat="1" ht="20.100000000000001" customHeight="1" x14ac:dyDescent="0.3">
      <c r="A8" s="32" t="s">
        <v>2</v>
      </c>
      <c r="B8" s="9"/>
      <c r="C8" s="7"/>
      <c r="D8" s="5"/>
      <c r="E8" s="5"/>
      <c r="F8" s="5"/>
      <c r="G8" s="5"/>
      <c r="H8" s="5"/>
      <c r="I8" s="5"/>
      <c r="J8" s="5"/>
      <c r="K8" s="5"/>
      <c r="L8" s="23"/>
      <c r="M8" s="8"/>
      <c r="N8" s="8"/>
      <c r="O8" s="8"/>
      <c r="P8" s="8"/>
      <c r="Q8" s="8"/>
    </row>
    <row r="9" spans="1:19" ht="21" customHeight="1" x14ac:dyDescent="0.3">
      <c r="A9" s="36"/>
      <c r="B9" s="37"/>
      <c r="C9" s="37"/>
      <c r="D9" s="37"/>
      <c r="E9" s="37"/>
      <c r="F9" s="37"/>
      <c r="G9" s="37"/>
      <c r="H9" s="37"/>
      <c r="I9" s="37"/>
      <c r="J9" s="37"/>
      <c r="K9" s="37"/>
      <c r="L9" s="38"/>
      <c r="M9" s="65" t="s">
        <v>17</v>
      </c>
      <c r="N9" s="66"/>
      <c r="O9" s="65" t="s">
        <v>16</v>
      </c>
      <c r="P9" s="66"/>
      <c r="Q9" s="65" t="s">
        <v>18</v>
      </c>
      <c r="R9" s="66"/>
    </row>
    <row r="10" spans="1:19" s="8" customFormat="1" ht="20.100000000000001" customHeight="1" x14ac:dyDescent="0.3">
      <c r="A10" s="53" t="s">
        <v>13</v>
      </c>
      <c r="B10" s="53" t="s">
        <v>10</v>
      </c>
      <c r="C10" s="54" t="s">
        <v>3</v>
      </c>
      <c r="D10" s="54"/>
      <c r="E10" s="54" t="s">
        <v>4</v>
      </c>
      <c r="F10" s="54"/>
      <c r="G10" s="54" t="s">
        <v>5</v>
      </c>
      <c r="H10" s="54"/>
      <c r="I10" s="53" t="s">
        <v>9</v>
      </c>
      <c r="J10" s="69" t="s">
        <v>22</v>
      </c>
      <c r="K10" s="53" t="s">
        <v>8</v>
      </c>
      <c r="L10" s="53" t="s">
        <v>7</v>
      </c>
      <c r="M10" s="67"/>
      <c r="N10" s="68"/>
      <c r="O10" s="67"/>
      <c r="P10" s="68"/>
      <c r="Q10" s="67"/>
      <c r="R10" s="68"/>
    </row>
    <row r="11" spans="1:19" s="8" customFormat="1" ht="42" customHeight="1" x14ac:dyDescent="0.3">
      <c r="A11" s="54"/>
      <c r="B11" s="54"/>
      <c r="C11" s="11" t="s">
        <v>11</v>
      </c>
      <c r="D11" s="11" t="s">
        <v>12</v>
      </c>
      <c r="E11" s="11" t="s">
        <v>11</v>
      </c>
      <c r="F11" s="11" t="s">
        <v>12</v>
      </c>
      <c r="G11" s="11" t="s">
        <v>11</v>
      </c>
      <c r="H11" s="11" t="s">
        <v>12</v>
      </c>
      <c r="I11" s="54"/>
      <c r="J11" s="53"/>
      <c r="K11" s="53"/>
      <c r="L11" s="53"/>
      <c r="M11" s="26" t="s">
        <v>19</v>
      </c>
      <c r="N11" s="26" t="s">
        <v>20</v>
      </c>
      <c r="O11" s="26" t="s">
        <v>19</v>
      </c>
      <c r="P11" s="26" t="s">
        <v>20</v>
      </c>
      <c r="Q11" s="26" t="s">
        <v>19</v>
      </c>
      <c r="R11" s="26" t="s">
        <v>20</v>
      </c>
    </row>
    <row r="12" spans="1:19" ht="27" customHeight="1" x14ac:dyDescent="0.3">
      <c r="A12" s="1"/>
      <c r="B12" s="12"/>
      <c r="C12" s="12"/>
      <c r="D12" s="12"/>
      <c r="E12" s="12"/>
      <c r="F12" s="12"/>
      <c r="G12" s="12"/>
      <c r="H12" s="12"/>
      <c r="I12" s="12"/>
      <c r="J12" s="39"/>
      <c r="K12" s="31">
        <f t="shared" ref="K12" si="0">(I12-B12)-((D12-C12)+(F12-E12)+(H12-G12))</f>
        <v>0</v>
      </c>
      <c r="L12" s="10">
        <f>IF(AND((Q12*24)=N12,P12&lt;0.25,N12&gt;=6.25,N12&lt;=8),S12-0.25,S12)</f>
        <v>0</v>
      </c>
      <c r="M12" s="27">
        <f t="shared" ref="M12" si="1">+I12-B12</f>
        <v>0</v>
      </c>
      <c r="N12" s="28">
        <f t="shared" ref="N12:N27" si="2">+M12*24</f>
        <v>0</v>
      </c>
      <c r="O12" s="27">
        <f t="shared" ref="O12" si="3">+(H12-G12)+(F12-E12)+(D12-C12)</f>
        <v>0</v>
      </c>
      <c r="P12" s="28">
        <f t="shared" ref="P12" si="4">+(H12-G12)+(F12-E12)+(D12-C12)*24</f>
        <v>0</v>
      </c>
      <c r="Q12" s="29">
        <f t="shared" ref="Q12" si="5">(I12-B12)-((D12-C12)+(F12-E12)+(H12-G12))</f>
        <v>0</v>
      </c>
      <c r="R12" s="28">
        <f t="shared" ref="R12" si="6">+Q12*24</f>
        <v>0</v>
      </c>
      <c r="S12" s="10">
        <f t="shared" ref="S12" si="7">IF((((I12-B12)*24)-(((H12-G12)+(F12-E12)+(D12-C12))*24))&gt;=8,8,IF((((I12-B12)*24)-(((H12-G12)+(F12-E12)+(D12-C12))*24))&lt;=6,(((I12-B12)*24)-(((H12-G12)+(F12-E12)+(D12-C12))*24)),IF(AND((((I12-B12)*24)-(((H12-G12)+(F12-E12)+(D12-C12))*24))&gt;=6.25,0=(((I12-B12)*24)-(((H12-G12)+(F12-E12)+(D12-C12))*24))&lt;0.14),(((I12-B12)*24)-(((H12-G12)+(F12-E12)+(D12-C12))*24))-0.25,(((I12-B12)*24)-(((H12-G12)+(F12-E12)+(D12-C12))*24)))))</f>
        <v>0</v>
      </c>
    </row>
    <row r="13" spans="1:19" ht="27" customHeight="1" x14ac:dyDescent="0.3">
      <c r="A13" s="1"/>
      <c r="B13" s="12"/>
      <c r="C13" s="12"/>
      <c r="D13" s="12"/>
      <c r="E13" s="12"/>
      <c r="F13" s="12"/>
      <c r="G13" s="12"/>
      <c r="H13" s="12"/>
      <c r="I13" s="12"/>
      <c r="J13" s="39"/>
      <c r="K13" s="31">
        <f t="shared" ref="K13:K20" si="8">(I13-B13)-((D13-C13)+(F13-E13)+(H13-G13))</f>
        <v>0</v>
      </c>
      <c r="L13" s="10">
        <f t="shared" ref="L13:L27" si="9">IF(AND((Q13*24)=N13,P13&lt;0.25,N13&gt;=6.25,N13&lt;=8),S13-0.25,S13)</f>
        <v>0</v>
      </c>
      <c r="M13" s="27">
        <f t="shared" ref="M13:M20" si="10">+I13-B13</f>
        <v>0</v>
      </c>
      <c r="N13" s="28">
        <f t="shared" si="2"/>
        <v>0</v>
      </c>
      <c r="O13" s="27">
        <f t="shared" ref="O13:O20" si="11">+(H13-G13)+(F13-E13)+(D13-C13)</f>
        <v>0</v>
      </c>
      <c r="P13" s="28">
        <f t="shared" ref="P13:P20" si="12">+(H13-G13)+(F13-E13)+(D13-C13)*24</f>
        <v>0</v>
      </c>
      <c r="Q13" s="29">
        <f t="shared" ref="Q13:Q20" si="13">(I13-B13)-((D13-C13)+(F13-E13)+(H13-G13))</f>
        <v>0</v>
      </c>
      <c r="R13" s="28">
        <f t="shared" ref="R13:R20" si="14">+Q13*24</f>
        <v>0</v>
      </c>
      <c r="S13" s="10">
        <f t="shared" ref="S13:S20" si="15">IF((((I13-B13)*24)-(((H13-G13)+(F13-E13)+(D13-C13))*24))&gt;=8,8,IF((((I13-B13)*24)-(((H13-G13)+(F13-E13)+(D13-C13))*24))&lt;=6,(((I13-B13)*24)-(((H13-G13)+(F13-E13)+(D13-C13))*24)),IF(AND((((I13-B13)*24)-(((H13-G13)+(F13-E13)+(D13-C13))*24))&gt;=6.25,0=(((I13-B13)*24)-(((H13-G13)+(F13-E13)+(D13-C13))*24))&lt;0.14),(((I13-B13)*24)-(((H13-G13)+(F13-E13)+(D13-C13))*24))-0.25,(((I13-B13)*24)-(((H13-G13)+(F13-E13)+(D13-C13))*24)))))</f>
        <v>0</v>
      </c>
    </row>
    <row r="14" spans="1:19" ht="27" customHeight="1" x14ac:dyDescent="0.3">
      <c r="A14" s="1"/>
      <c r="B14" s="12"/>
      <c r="C14" s="12"/>
      <c r="D14" s="12"/>
      <c r="E14" s="12"/>
      <c r="F14" s="12"/>
      <c r="G14" s="12"/>
      <c r="H14" s="12"/>
      <c r="I14" s="12"/>
      <c r="J14" s="39"/>
      <c r="K14" s="31">
        <f t="shared" si="8"/>
        <v>0</v>
      </c>
      <c r="L14" s="10">
        <f t="shared" si="9"/>
        <v>0</v>
      </c>
      <c r="M14" s="27">
        <f t="shared" si="10"/>
        <v>0</v>
      </c>
      <c r="N14" s="28">
        <f t="shared" si="2"/>
        <v>0</v>
      </c>
      <c r="O14" s="27">
        <f t="shared" si="11"/>
        <v>0</v>
      </c>
      <c r="P14" s="28">
        <f t="shared" si="12"/>
        <v>0</v>
      </c>
      <c r="Q14" s="29">
        <f t="shared" si="13"/>
        <v>0</v>
      </c>
      <c r="R14" s="28">
        <f t="shared" si="14"/>
        <v>0</v>
      </c>
      <c r="S14" s="10">
        <f t="shared" si="15"/>
        <v>0</v>
      </c>
    </row>
    <row r="15" spans="1:19" ht="27" customHeight="1" x14ac:dyDescent="0.3">
      <c r="A15" s="1"/>
      <c r="B15" s="12"/>
      <c r="C15" s="12"/>
      <c r="D15" s="12"/>
      <c r="E15" s="12"/>
      <c r="F15" s="12"/>
      <c r="G15" s="12"/>
      <c r="H15" s="12"/>
      <c r="I15" s="12"/>
      <c r="J15" s="39"/>
      <c r="K15" s="31">
        <f t="shared" si="8"/>
        <v>0</v>
      </c>
      <c r="L15" s="10">
        <f t="shared" si="9"/>
        <v>0</v>
      </c>
      <c r="M15" s="27">
        <f t="shared" si="10"/>
        <v>0</v>
      </c>
      <c r="N15" s="28">
        <f t="shared" si="2"/>
        <v>0</v>
      </c>
      <c r="O15" s="27">
        <f t="shared" si="11"/>
        <v>0</v>
      </c>
      <c r="P15" s="28">
        <f t="shared" si="12"/>
        <v>0</v>
      </c>
      <c r="Q15" s="29">
        <f t="shared" si="13"/>
        <v>0</v>
      </c>
      <c r="R15" s="28">
        <f t="shared" si="14"/>
        <v>0</v>
      </c>
      <c r="S15" s="10">
        <f t="shared" si="15"/>
        <v>0</v>
      </c>
    </row>
    <row r="16" spans="1:19" ht="27" customHeight="1" x14ac:dyDescent="0.3">
      <c r="A16" s="1"/>
      <c r="B16" s="12"/>
      <c r="C16" s="12"/>
      <c r="D16" s="12"/>
      <c r="E16" s="12"/>
      <c r="F16" s="12"/>
      <c r="G16" s="12"/>
      <c r="H16" s="12"/>
      <c r="I16" s="12"/>
      <c r="J16" s="39"/>
      <c r="K16" s="31">
        <f t="shared" si="8"/>
        <v>0</v>
      </c>
      <c r="L16" s="10">
        <f t="shared" si="9"/>
        <v>0</v>
      </c>
      <c r="M16" s="27">
        <f t="shared" si="10"/>
        <v>0</v>
      </c>
      <c r="N16" s="28">
        <f t="shared" si="2"/>
        <v>0</v>
      </c>
      <c r="O16" s="27">
        <f t="shared" si="11"/>
        <v>0</v>
      </c>
      <c r="P16" s="28">
        <f t="shared" si="12"/>
        <v>0</v>
      </c>
      <c r="Q16" s="29">
        <f t="shared" si="13"/>
        <v>0</v>
      </c>
      <c r="R16" s="28">
        <f t="shared" si="14"/>
        <v>0</v>
      </c>
      <c r="S16" s="10">
        <f t="shared" si="15"/>
        <v>0</v>
      </c>
    </row>
    <row r="17" spans="1:19" ht="27" customHeight="1" x14ac:dyDescent="0.3">
      <c r="A17" s="1"/>
      <c r="B17" s="12"/>
      <c r="C17" s="12"/>
      <c r="D17" s="12"/>
      <c r="E17" s="12"/>
      <c r="F17" s="12"/>
      <c r="G17" s="12"/>
      <c r="H17" s="12"/>
      <c r="I17" s="12"/>
      <c r="J17" s="39"/>
      <c r="K17" s="31">
        <f t="shared" si="8"/>
        <v>0</v>
      </c>
      <c r="L17" s="10">
        <f t="shared" si="9"/>
        <v>0</v>
      </c>
      <c r="M17" s="27">
        <f t="shared" si="10"/>
        <v>0</v>
      </c>
      <c r="N17" s="28">
        <f t="shared" si="2"/>
        <v>0</v>
      </c>
      <c r="O17" s="27">
        <f t="shared" si="11"/>
        <v>0</v>
      </c>
      <c r="P17" s="28">
        <f t="shared" si="12"/>
        <v>0</v>
      </c>
      <c r="Q17" s="29">
        <f t="shared" si="13"/>
        <v>0</v>
      </c>
      <c r="R17" s="28">
        <f t="shared" si="14"/>
        <v>0</v>
      </c>
      <c r="S17" s="10">
        <f t="shared" si="15"/>
        <v>0</v>
      </c>
    </row>
    <row r="18" spans="1:19" ht="27" customHeight="1" x14ac:dyDescent="0.3">
      <c r="A18" s="1"/>
      <c r="B18" s="12"/>
      <c r="C18" s="12"/>
      <c r="D18" s="12"/>
      <c r="E18" s="12"/>
      <c r="F18" s="12"/>
      <c r="G18" s="12"/>
      <c r="H18" s="12"/>
      <c r="I18" s="12"/>
      <c r="J18" s="39"/>
      <c r="K18" s="31">
        <f t="shared" si="8"/>
        <v>0</v>
      </c>
      <c r="L18" s="10">
        <f t="shared" si="9"/>
        <v>0</v>
      </c>
      <c r="M18" s="27">
        <f t="shared" si="10"/>
        <v>0</v>
      </c>
      <c r="N18" s="28">
        <f t="shared" si="2"/>
        <v>0</v>
      </c>
      <c r="O18" s="27">
        <f t="shared" si="11"/>
        <v>0</v>
      </c>
      <c r="P18" s="28">
        <f t="shared" si="12"/>
        <v>0</v>
      </c>
      <c r="Q18" s="29">
        <f t="shared" si="13"/>
        <v>0</v>
      </c>
      <c r="R18" s="28">
        <f t="shared" si="14"/>
        <v>0</v>
      </c>
      <c r="S18" s="10">
        <f t="shared" si="15"/>
        <v>0</v>
      </c>
    </row>
    <row r="19" spans="1:19" ht="27" customHeight="1" x14ac:dyDescent="0.3">
      <c r="A19" s="1"/>
      <c r="B19" s="12"/>
      <c r="C19" s="12"/>
      <c r="D19" s="12"/>
      <c r="E19" s="12"/>
      <c r="F19" s="12"/>
      <c r="G19" s="12"/>
      <c r="H19" s="12"/>
      <c r="I19" s="12"/>
      <c r="J19" s="39"/>
      <c r="K19" s="31">
        <f t="shared" si="8"/>
        <v>0</v>
      </c>
      <c r="L19" s="10">
        <f t="shared" si="9"/>
        <v>0</v>
      </c>
      <c r="M19" s="27">
        <f t="shared" si="10"/>
        <v>0</v>
      </c>
      <c r="N19" s="28">
        <f t="shared" si="2"/>
        <v>0</v>
      </c>
      <c r="O19" s="27">
        <f t="shared" si="11"/>
        <v>0</v>
      </c>
      <c r="P19" s="28">
        <f t="shared" si="12"/>
        <v>0</v>
      </c>
      <c r="Q19" s="29">
        <f t="shared" si="13"/>
        <v>0</v>
      </c>
      <c r="R19" s="28">
        <f t="shared" si="14"/>
        <v>0</v>
      </c>
      <c r="S19" s="10">
        <f t="shared" si="15"/>
        <v>0</v>
      </c>
    </row>
    <row r="20" spans="1:19" ht="27" customHeight="1" x14ac:dyDescent="0.3">
      <c r="A20" s="1"/>
      <c r="B20" s="12"/>
      <c r="C20" s="12"/>
      <c r="D20" s="12"/>
      <c r="E20" s="12"/>
      <c r="F20" s="12"/>
      <c r="G20" s="12"/>
      <c r="H20" s="12"/>
      <c r="I20" s="12"/>
      <c r="J20" s="39"/>
      <c r="K20" s="31">
        <f t="shared" si="8"/>
        <v>0</v>
      </c>
      <c r="L20" s="10">
        <f t="shared" si="9"/>
        <v>0</v>
      </c>
      <c r="M20" s="27">
        <f t="shared" si="10"/>
        <v>0</v>
      </c>
      <c r="N20" s="28">
        <f t="shared" si="2"/>
        <v>0</v>
      </c>
      <c r="O20" s="27">
        <f t="shared" si="11"/>
        <v>0</v>
      </c>
      <c r="P20" s="28">
        <f t="shared" si="12"/>
        <v>0</v>
      </c>
      <c r="Q20" s="29">
        <f t="shared" si="13"/>
        <v>0</v>
      </c>
      <c r="R20" s="28">
        <f t="shared" si="14"/>
        <v>0</v>
      </c>
      <c r="S20" s="10">
        <f t="shared" si="15"/>
        <v>0</v>
      </c>
    </row>
    <row r="21" spans="1:19" ht="27" customHeight="1" x14ac:dyDescent="0.3">
      <c r="A21" s="1"/>
      <c r="B21" s="12"/>
      <c r="C21" s="12"/>
      <c r="D21" s="12"/>
      <c r="E21" s="12"/>
      <c r="F21" s="12"/>
      <c r="G21" s="12"/>
      <c r="H21" s="12"/>
      <c r="I21" s="12"/>
      <c r="J21" s="39"/>
      <c r="K21" s="31">
        <f t="shared" ref="K21:K27" si="16">(I21-B21)-((D21-C21)+(F21-E21)+(H21-G21))</f>
        <v>0</v>
      </c>
      <c r="L21" s="10">
        <f t="shared" si="9"/>
        <v>0</v>
      </c>
      <c r="M21" s="27">
        <f t="shared" ref="M21:M27" si="17">+I21-B21</f>
        <v>0</v>
      </c>
      <c r="N21" s="28">
        <f t="shared" si="2"/>
        <v>0</v>
      </c>
      <c r="O21" s="27">
        <f t="shared" ref="O21:O27" si="18">+(H21-G21)+(F21-E21)+(D21-C21)</f>
        <v>0</v>
      </c>
      <c r="P21" s="28">
        <f t="shared" ref="P21:P27" si="19">+(H21-G21)+(F21-E21)+(D21-C21)*24</f>
        <v>0</v>
      </c>
      <c r="Q21" s="29">
        <f t="shared" ref="Q21:Q27" si="20">(I21-B21)-((D21-C21)+(F21-E21)+(H21-G21))</f>
        <v>0</v>
      </c>
      <c r="R21" s="28">
        <f t="shared" ref="R21:R27" si="21">+Q21*24</f>
        <v>0</v>
      </c>
      <c r="S21" s="10">
        <f t="shared" ref="S21:S27" si="22">IF((((I21-B21)*24)-(((H21-G21)+(F21-E21)+(D21-C21))*24))&gt;=8,8,IF((((I21-B21)*24)-(((H21-G21)+(F21-E21)+(D21-C21))*24))&lt;=6,(((I21-B21)*24)-(((H21-G21)+(F21-E21)+(D21-C21))*24)),IF(AND((((I21-B21)*24)-(((H21-G21)+(F21-E21)+(D21-C21))*24))&gt;=6.25,0=(((I21-B21)*24)-(((H21-G21)+(F21-E21)+(D21-C21))*24))&lt;0.14),(((I21-B21)*24)-(((H21-G21)+(F21-E21)+(D21-C21))*24))-0.25,(((I21-B21)*24)-(((H21-G21)+(F21-E21)+(D21-C21))*24)))))</f>
        <v>0</v>
      </c>
    </row>
    <row r="22" spans="1:19" ht="27" customHeight="1" x14ac:dyDescent="0.3">
      <c r="A22" s="1"/>
      <c r="B22" s="12"/>
      <c r="C22" s="12"/>
      <c r="D22" s="12"/>
      <c r="E22" s="12"/>
      <c r="F22" s="12"/>
      <c r="G22" s="12"/>
      <c r="H22" s="12"/>
      <c r="I22" s="12"/>
      <c r="J22" s="39"/>
      <c r="K22" s="31">
        <f t="shared" si="16"/>
        <v>0</v>
      </c>
      <c r="L22" s="10">
        <f t="shared" si="9"/>
        <v>0</v>
      </c>
      <c r="M22" s="27">
        <f t="shared" si="17"/>
        <v>0</v>
      </c>
      <c r="N22" s="28">
        <f t="shared" si="2"/>
        <v>0</v>
      </c>
      <c r="O22" s="27">
        <f t="shared" si="18"/>
        <v>0</v>
      </c>
      <c r="P22" s="28">
        <f t="shared" si="19"/>
        <v>0</v>
      </c>
      <c r="Q22" s="29">
        <f t="shared" si="20"/>
        <v>0</v>
      </c>
      <c r="R22" s="28">
        <f t="shared" si="21"/>
        <v>0</v>
      </c>
      <c r="S22" s="10">
        <f t="shared" si="22"/>
        <v>0</v>
      </c>
    </row>
    <row r="23" spans="1:19" ht="27" customHeight="1" x14ac:dyDescent="0.3">
      <c r="A23" s="1"/>
      <c r="B23" s="12"/>
      <c r="C23" s="12"/>
      <c r="D23" s="12"/>
      <c r="E23" s="12"/>
      <c r="F23" s="12"/>
      <c r="G23" s="12"/>
      <c r="H23" s="12"/>
      <c r="I23" s="12"/>
      <c r="J23" s="39"/>
      <c r="K23" s="31">
        <f t="shared" si="16"/>
        <v>0</v>
      </c>
      <c r="L23" s="10">
        <f t="shared" si="9"/>
        <v>0</v>
      </c>
      <c r="M23" s="27">
        <f t="shared" si="17"/>
        <v>0</v>
      </c>
      <c r="N23" s="28">
        <f t="shared" si="2"/>
        <v>0</v>
      </c>
      <c r="O23" s="27">
        <f t="shared" si="18"/>
        <v>0</v>
      </c>
      <c r="P23" s="28">
        <f t="shared" si="19"/>
        <v>0</v>
      </c>
      <c r="Q23" s="29">
        <f t="shared" si="20"/>
        <v>0</v>
      </c>
      <c r="R23" s="28">
        <f t="shared" si="21"/>
        <v>0</v>
      </c>
      <c r="S23" s="10">
        <f t="shared" si="22"/>
        <v>0</v>
      </c>
    </row>
    <row r="24" spans="1:19" ht="27" customHeight="1" x14ac:dyDescent="0.3">
      <c r="A24" s="1"/>
      <c r="B24" s="12"/>
      <c r="C24" s="12"/>
      <c r="D24" s="12"/>
      <c r="E24" s="12"/>
      <c r="F24" s="12"/>
      <c r="G24" s="12"/>
      <c r="H24" s="12"/>
      <c r="I24" s="12"/>
      <c r="J24" s="25"/>
      <c r="K24" s="31">
        <f t="shared" si="16"/>
        <v>0</v>
      </c>
      <c r="L24" s="10">
        <f t="shared" si="9"/>
        <v>0</v>
      </c>
      <c r="M24" s="27">
        <f t="shared" si="17"/>
        <v>0</v>
      </c>
      <c r="N24" s="28">
        <f t="shared" si="2"/>
        <v>0</v>
      </c>
      <c r="O24" s="27">
        <f t="shared" si="18"/>
        <v>0</v>
      </c>
      <c r="P24" s="28">
        <f t="shared" si="19"/>
        <v>0</v>
      </c>
      <c r="Q24" s="29">
        <f t="shared" si="20"/>
        <v>0</v>
      </c>
      <c r="R24" s="28">
        <f t="shared" si="21"/>
        <v>0</v>
      </c>
      <c r="S24" s="10">
        <f t="shared" si="22"/>
        <v>0</v>
      </c>
    </row>
    <row r="25" spans="1:19" ht="27" customHeight="1" x14ac:dyDescent="0.3">
      <c r="A25" s="1"/>
      <c r="B25" s="12"/>
      <c r="C25" s="12"/>
      <c r="D25" s="12"/>
      <c r="E25" s="12"/>
      <c r="F25" s="12"/>
      <c r="G25" s="12"/>
      <c r="H25" s="12"/>
      <c r="I25" s="12"/>
      <c r="J25" s="25"/>
      <c r="K25" s="31">
        <f t="shared" si="16"/>
        <v>0</v>
      </c>
      <c r="L25" s="10">
        <f t="shared" si="9"/>
        <v>0</v>
      </c>
      <c r="M25" s="27">
        <f t="shared" si="17"/>
        <v>0</v>
      </c>
      <c r="N25" s="28">
        <f t="shared" si="2"/>
        <v>0</v>
      </c>
      <c r="O25" s="27">
        <f t="shared" si="18"/>
        <v>0</v>
      </c>
      <c r="P25" s="28">
        <f t="shared" si="19"/>
        <v>0</v>
      </c>
      <c r="Q25" s="29">
        <f t="shared" si="20"/>
        <v>0</v>
      </c>
      <c r="R25" s="28">
        <f t="shared" si="21"/>
        <v>0</v>
      </c>
      <c r="S25" s="10">
        <f t="shared" si="22"/>
        <v>0</v>
      </c>
    </row>
    <row r="26" spans="1:19" ht="27" customHeight="1" x14ac:dyDescent="0.3">
      <c r="A26" s="1"/>
      <c r="B26" s="12"/>
      <c r="C26" s="12"/>
      <c r="D26" s="12"/>
      <c r="E26" s="12"/>
      <c r="F26" s="12"/>
      <c r="G26" s="12"/>
      <c r="H26" s="12"/>
      <c r="I26" s="12"/>
      <c r="J26" s="25"/>
      <c r="K26" s="31">
        <f t="shared" si="16"/>
        <v>0</v>
      </c>
      <c r="L26" s="10">
        <f t="shared" si="9"/>
        <v>0</v>
      </c>
      <c r="M26" s="27">
        <f t="shared" si="17"/>
        <v>0</v>
      </c>
      <c r="N26" s="28">
        <f t="shared" si="2"/>
        <v>0</v>
      </c>
      <c r="O26" s="27">
        <f t="shared" si="18"/>
        <v>0</v>
      </c>
      <c r="P26" s="28">
        <f t="shared" si="19"/>
        <v>0</v>
      </c>
      <c r="Q26" s="29">
        <f t="shared" si="20"/>
        <v>0</v>
      </c>
      <c r="R26" s="28">
        <f t="shared" si="21"/>
        <v>0</v>
      </c>
      <c r="S26" s="10">
        <f t="shared" si="22"/>
        <v>0</v>
      </c>
    </row>
    <row r="27" spans="1:19" ht="27" customHeight="1" x14ac:dyDescent="0.3">
      <c r="A27" s="1"/>
      <c r="B27" s="12"/>
      <c r="C27" s="12"/>
      <c r="D27" s="12"/>
      <c r="E27" s="12"/>
      <c r="F27" s="12"/>
      <c r="G27" s="12"/>
      <c r="H27" s="12"/>
      <c r="I27" s="12"/>
      <c r="J27" s="25"/>
      <c r="K27" s="31">
        <f t="shared" si="16"/>
        <v>0</v>
      </c>
      <c r="L27" s="10">
        <f t="shared" si="9"/>
        <v>0</v>
      </c>
      <c r="M27" s="27">
        <f t="shared" si="17"/>
        <v>0</v>
      </c>
      <c r="N27" s="28">
        <f t="shared" si="2"/>
        <v>0</v>
      </c>
      <c r="O27" s="27">
        <f t="shared" si="18"/>
        <v>0</v>
      </c>
      <c r="P27" s="28">
        <f t="shared" si="19"/>
        <v>0</v>
      </c>
      <c r="Q27" s="29">
        <f t="shared" si="20"/>
        <v>0</v>
      </c>
      <c r="R27" s="28">
        <f t="shared" si="21"/>
        <v>0</v>
      </c>
      <c r="S27" s="10">
        <f t="shared" si="22"/>
        <v>0</v>
      </c>
    </row>
    <row r="28" spans="1:19" ht="5.0999999999999996" customHeight="1" thickBot="1" x14ac:dyDescent="0.35">
      <c r="A28" s="13"/>
      <c r="B28" s="14"/>
      <c r="C28" s="14"/>
      <c r="D28" s="14"/>
      <c r="E28" s="14"/>
      <c r="F28" s="14"/>
      <c r="G28" s="14"/>
      <c r="H28" s="14"/>
      <c r="I28" s="14"/>
      <c r="J28" s="15"/>
      <c r="K28" s="16"/>
      <c r="L28" s="30"/>
    </row>
    <row r="29" spans="1:19" ht="25.2" customHeight="1" x14ac:dyDescent="0.3">
      <c r="A29" s="40" t="s">
        <v>14</v>
      </c>
      <c r="B29" s="41"/>
      <c r="C29" s="41"/>
      <c r="D29" s="41"/>
      <c r="E29" s="41"/>
      <c r="F29" s="41"/>
      <c r="G29" s="42"/>
      <c r="H29" s="55" t="s">
        <v>21</v>
      </c>
      <c r="I29" s="56"/>
      <c r="J29" s="57"/>
      <c r="K29" s="61"/>
      <c r="L29" s="63">
        <f>SUM(L12:L27)</f>
        <v>0</v>
      </c>
    </row>
    <row r="30" spans="1:19" ht="39.75" customHeight="1" thickBot="1" x14ac:dyDescent="0.35">
      <c r="A30" s="43" t="s">
        <v>15</v>
      </c>
      <c r="B30" s="44"/>
      <c r="C30" s="44"/>
      <c r="D30" s="44"/>
      <c r="E30" s="44"/>
      <c r="F30" s="44"/>
      <c r="G30" s="45"/>
      <c r="H30" s="58"/>
      <c r="I30" s="59"/>
      <c r="J30" s="60"/>
      <c r="K30" s="62"/>
      <c r="L30" s="64"/>
    </row>
    <row r="31" spans="1:19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9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ht="19.5" customHeight="1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24" t="s">
        <v>23</v>
      </c>
    </row>
  </sheetData>
  <sheetProtection algorithmName="SHA-512" hashValue="3Hm4KnQoD92SF8aF2u5xXv5pskkkna4Tf8IznyT0R3vd0G9/kKCSmFsMeK4wFdwIsg4kc3OdP8C6LvPrZaLy8w==" saltValue="xULRXDCNFiKfhCdcK5eCdA==" spinCount="100000" sheet="1" formatCells="0" selectLockedCells="1"/>
  <dataConsolidate/>
  <mergeCells count="20">
    <mergeCell ref="M9:N10"/>
    <mergeCell ref="O9:P10"/>
    <mergeCell ref="Q9:R10"/>
    <mergeCell ref="I10:I11"/>
    <mergeCell ref="J10:J11"/>
    <mergeCell ref="A29:G29"/>
    <mergeCell ref="A30:G30"/>
    <mergeCell ref="A2:L2"/>
    <mergeCell ref="B6:L6"/>
    <mergeCell ref="B4:L4"/>
    <mergeCell ref="L10:L11"/>
    <mergeCell ref="C10:D10"/>
    <mergeCell ref="E10:F10"/>
    <mergeCell ref="G10:H10"/>
    <mergeCell ref="A10:A11"/>
    <mergeCell ref="B10:B11"/>
    <mergeCell ref="K10:K11"/>
    <mergeCell ref="H29:J30"/>
    <mergeCell ref="K29:K30"/>
    <mergeCell ref="L29:L30"/>
  </mergeCells>
  <conditionalFormatting sqref="A12:A28">
    <cfRule type="duplicateValues" dxfId="0" priority="1"/>
  </conditionalFormatting>
  <dataValidations xWindow="290" yWindow="327" count="9">
    <dataValidation type="time" operator="greaterThan" allowBlank="1" showInputMessage="1" showErrorMessage="1" error="The end time of training must be after the break is finished." sqref="I12:I28" xr:uid="{00000000-0002-0000-0000-000000000000}">
      <formula1>MAX(C12:H12)</formula1>
    </dataValidation>
    <dataValidation type="date" operator="greaterThan" allowBlank="1" showInputMessage="1" showErrorMessage="1" error="The break must start after training was commenced._x000a_" sqref="C12:C28" xr:uid="{00000000-0002-0000-0000-000001000000}">
      <formula1>B12</formula1>
    </dataValidation>
    <dataValidation type="date" operator="greaterThan" allowBlank="1" showInputMessage="1" showErrorMessage="1" error="The break must finish after its start time" sqref="F12:H19 D12:D28 F20:F28 H20:H28 G20:G27" xr:uid="{00000000-0002-0000-0000-000002000000}">
      <formula1>C12</formula1>
    </dataValidation>
    <dataValidation type="date" operator="greaterThan" allowBlank="1" showInputMessage="1" showErrorMessage="1" error="The second break must start after the first one finished." sqref="E12:E28" xr:uid="{00000000-0002-0000-0000-000003000000}">
      <formula1>D12</formula1>
    </dataValidation>
    <dataValidation type="date" operator="greaterThan" allowBlank="1" showInputMessage="1" showErrorMessage="1" error="The third break must start after the second one finished." sqref="G28" xr:uid="{00000000-0002-0000-0000-000004000000}">
      <formula1>F28</formula1>
    </dataValidation>
    <dataValidation type="whole" operator="greaterThan" allowBlank="1" showInputMessage="1" showErrorMessage="1" prompt="In this cell kindly insert the group no. and not the total number of groups. _x000a__x000a_Please note that a seperate training schedule is to be filled for every group." sqref="B8" xr:uid="{00000000-0002-0000-0000-000005000000}">
      <formula1>0</formula1>
    </dataValidation>
    <dataValidation type="date" allowBlank="1" showInputMessage="1" showErrorMessage="1" error="Training must commence and be completed between 27th February 2017 and 30th June 2020." sqref="A28" xr:uid="{00000000-0002-0000-0000-000006000000}">
      <formula1>42786</formula1>
      <formula2>44012</formula2>
    </dataValidation>
    <dataValidation allowBlank="1" showInputMessage="1" showErrorMessage="1" prompt="Please write the same title as per Application Form and training progamme. Thank you." sqref="B6:L6" xr:uid="{00000000-0002-0000-0000-000007000000}"/>
    <dataValidation type="date" allowBlank="1" showInputMessage="1" showErrorMessage="1" error="Training cannot start before 25th September 2023 and go beyond 30th June 2027." sqref="A12:A27" xr:uid="{00000000-0002-0000-0000-000008000000}">
      <formula1>45194</formula1>
      <formula2>46568</formula2>
    </dataValidation>
  </dataValidations>
  <printOptions horizontalCentered="1" verticalCentered="1"/>
  <pageMargins left="0.11811023622047245" right="0.11811023622047245" top="0.59055118110236227" bottom="0.15748031496062992" header="0.31496062992125984" footer="0.31496062992125984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Training Schedule</vt:lpstr>
      <vt:lpstr>'Training Schedule'!Print_Area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WARREN SEYCHELL</dc:creator>
  <cp:lastModifiedBy>Castillo Marthanne at Jobsplus</cp:lastModifiedBy>
  <cp:lastPrinted>2024-07-22T09:17:34Z</cp:lastPrinted>
  <dcterms:created xsi:type="dcterms:W3CDTF">2016-12-30T08:03:04Z</dcterms:created>
  <dcterms:modified xsi:type="dcterms:W3CDTF">2026-03-02T05:51:59Z</dcterms:modified>
</cp:coreProperties>
</file>